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OWER SL2014\"/>
    </mc:Choice>
  </mc:AlternateContent>
  <bookViews>
    <workbookView xWindow="120" yWindow="45" windowWidth="20400" windowHeight="801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N21" i="1" l="1"/>
  <c r="G5" i="1"/>
  <c r="G6" i="1"/>
  <c r="G8" i="1"/>
  <c r="D7" i="1"/>
  <c r="G7" i="1" s="1"/>
  <c r="L13" i="1" l="1"/>
  <c r="G19" i="1" s="1"/>
  <c r="N19" i="1" s="1"/>
  <c r="N20" i="1" s="1"/>
  <c r="O20" i="1" s="1"/>
  <c r="L14" i="1"/>
  <c r="G20" i="1" s="1"/>
</calcChain>
</file>

<file path=xl/sharedStrings.xml><?xml version="1.0" encoding="utf-8"?>
<sst xmlns="http://schemas.openxmlformats.org/spreadsheetml/2006/main" count="32" uniqueCount="30">
  <si>
    <t>Wartość projektu ogółem</t>
  </si>
  <si>
    <t>Dofinansowanie UE</t>
  </si>
  <si>
    <t xml:space="preserve">Dofinansowanie BP </t>
  </si>
  <si>
    <t xml:space="preserve">Wkład własny </t>
  </si>
  <si>
    <t>Dofinansowanie ogółem</t>
  </si>
  <si>
    <r>
      <t xml:space="preserve">Montaż finansowy w ramach dofinansowania, wykazywanego we wniosku o płatność w bloku </t>
    </r>
    <r>
      <rPr>
        <b/>
        <i/>
        <sz val="11"/>
        <color theme="1"/>
        <rFont val="Czcionka tekstu podstawowego"/>
        <charset val="238"/>
      </rPr>
      <t xml:space="preserve">Żródła finansowania </t>
    </r>
  </si>
  <si>
    <t>Montaż finansowy w ramach dofinansowania (UE i BP)</t>
  </si>
  <si>
    <t xml:space="preserve">Środki wspólnotowe </t>
  </si>
  <si>
    <t xml:space="preserve">Budżet państwa </t>
  </si>
  <si>
    <r>
      <t xml:space="preserve">Dane z </t>
    </r>
    <r>
      <rPr>
        <b/>
        <i/>
        <sz val="11"/>
        <color theme="1"/>
        <rFont val="Czcionka tekstu podstawowego"/>
        <charset val="238"/>
      </rPr>
      <t>Umowy o dofinansowanie</t>
    </r>
    <r>
      <rPr>
        <b/>
        <sz val="11"/>
        <color theme="1"/>
        <rFont val="Czcionka tekstu podstawowego"/>
        <charset val="238"/>
      </rPr>
      <t xml:space="preserve"> </t>
    </r>
  </si>
  <si>
    <t>Wartość %</t>
  </si>
  <si>
    <t xml:space="preserve">Źródła dofinansowania </t>
  </si>
  <si>
    <t>Metodologia wyliczenia</t>
  </si>
  <si>
    <t>Dofinansowanie UE/Dofinansowanie ogółem</t>
  </si>
  <si>
    <t>Dofinansowanie BP/Dofinansowanie ogółem</t>
  </si>
  <si>
    <r>
      <t xml:space="preserve">Metodologia z wartościami z </t>
    </r>
    <r>
      <rPr>
        <b/>
        <i/>
        <sz val="11"/>
        <color theme="1"/>
        <rFont val="Czcionka tekstu podstawowego"/>
        <charset val="238"/>
      </rPr>
      <t>Umowy</t>
    </r>
  </si>
  <si>
    <t>Wyliczenie/komentarz</t>
  </si>
  <si>
    <t xml:space="preserve">Nazwa żródła finansowania </t>
  </si>
  <si>
    <t xml:space="preserve">Wydatki kwalifikowalne </t>
  </si>
  <si>
    <t xml:space="preserve">Prywatne </t>
  </si>
  <si>
    <t xml:space="preserve">W prywatnych nic nie wyliczamy, tylko wpisujemy rzeczywistą wartość wniesionego w danym wniosku 
o płatność wkładu własnego   </t>
  </si>
  <si>
    <t xml:space="preserve">PRZYKŁAD 1: 
We wniosku o płatność nr 1 Beneficjent rozlicza 200 tys. PLN, w tym 50 tys. PLN to wkład własny a 150 tys. PLN dofinansowanie </t>
  </si>
  <si>
    <t>611 030,00/703 250,00</t>
  </si>
  <si>
    <t>92 220,00/703 250,00</t>
  </si>
  <si>
    <t xml:space="preserve">Dofinansowanie z WoP </t>
  </si>
  <si>
    <t>140 334,25*86,8865979381443000%</t>
  </si>
  <si>
    <t>140 334,25*13,11342061855700%</t>
  </si>
  <si>
    <t xml:space="preserve">Źródła finansowania </t>
  </si>
  <si>
    <t>UE</t>
  </si>
  <si>
    <t>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</si>
</sst>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zł&quot;"/>
    <numFmt numFmtId="165" formatCode="0.0000000000000000%"/>
    <numFmt numFmtId="166" formatCode="0.000000000000000%"/>
    <numFmt numFmtId="167" formatCode="#,##0.000000000000000\ &quot;zł&quot;"/>
    <numFmt numFmtId="168" formatCode="#,##0.00\ _z_ł"/>
  </numFmts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i/>
      <sz val="11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5DD24A"/>
        <bgColor indexed="64"/>
      </patternFill>
    </fill>
    <fill>
      <patternFill patternType="solid">
        <fgColor rgb="FFB9C4FD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9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168" fontId="1" fillId="6" borderId="1" xfId="0" applyNumberFormat="1" applyFont="1" applyFill="1" applyBorder="1" applyAlignment="1">
      <alignment horizontal="center" vertical="center"/>
    </xf>
    <xf numFmtId="168" fontId="1" fillId="6" borderId="0" xfId="0" applyNumberFormat="1" applyFont="1" applyFill="1" applyBorder="1" applyAlignment="1">
      <alignment horizontal="center" vertical="center"/>
    </xf>
    <xf numFmtId="168" fontId="1" fillId="6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/>
    <xf numFmtId="0" fontId="0" fillId="0" borderId="3" xfId="0" applyBorder="1" applyAlignment="1"/>
    <xf numFmtId="0" fontId="0" fillId="0" borderId="1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66FFFF"/>
      <color rgb="FFFFFF99"/>
      <color rgb="FFB9C4FD"/>
      <color rgb="FF082DE8"/>
      <color rgb="FFF05E30"/>
      <color rgb="FF5DD24A"/>
      <color rgb="FFA3FBAD"/>
      <color rgb="FF06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workbookViewId="0">
      <selection activeCell="D38" sqref="D38"/>
    </sheetView>
  </sheetViews>
  <sheetFormatPr defaultRowHeight="14.25"/>
  <cols>
    <col min="2" max="6" width="9" customWidth="1"/>
    <col min="7" max="7" width="16.875" customWidth="1"/>
    <col min="8" max="12" width="9" customWidth="1"/>
    <col min="13" max="13" width="16.625" customWidth="1"/>
    <col min="14" max="14" width="34.625" customWidth="1"/>
    <col min="15" max="15" width="10.875" bestFit="1" customWidth="1"/>
  </cols>
  <sheetData>
    <row r="2" spans="1:14" ht="36.75" customHeight="1">
      <c r="A2" s="28" t="s">
        <v>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4" ht="29.25" customHeight="1">
      <c r="A3" s="33" t="s">
        <v>9</v>
      </c>
      <c r="B3" s="33"/>
      <c r="C3" s="33"/>
      <c r="D3" s="33"/>
      <c r="E3" s="33"/>
      <c r="F3" s="33"/>
      <c r="G3" s="33"/>
    </row>
    <row r="4" spans="1:14" ht="32.25" customHeight="1">
      <c r="A4" s="21" t="s">
        <v>0</v>
      </c>
      <c r="B4" s="21"/>
      <c r="C4" s="21"/>
      <c r="D4" s="31">
        <v>725000</v>
      </c>
      <c r="E4" s="31"/>
      <c r="F4" s="31"/>
      <c r="G4" s="1">
        <v>1</v>
      </c>
    </row>
    <row r="5" spans="1:14" ht="29.25" customHeight="1">
      <c r="A5" s="21" t="s">
        <v>1</v>
      </c>
      <c r="B5" s="21"/>
      <c r="C5" s="21"/>
      <c r="D5" s="31">
        <v>611030</v>
      </c>
      <c r="E5" s="31"/>
      <c r="F5" s="31"/>
      <c r="G5" s="2">
        <f>(D5/D4)</f>
        <v>0.84279999999999999</v>
      </c>
    </row>
    <row r="6" spans="1:14" ht="27.75" customHeight="1">
      <c r="A6" s="21" t="s">
        <v>2</v>
      </c>
      <c r="B6" s="21"/>
      <c r="C6" s="21"/>
      <c r="D6" s="31">
        <v>92220</v>
      </c>
      <c r="E6" s="31"/>
      <c r="F6" s="31"/>
      <c r="G6" s="2">
        <f>SUM(D6/D4)</f>
        <v>0.12720000000000001</v>
      </c>
    </row>
    <row r="7" spans="1:14" ht="27.75" customHeight="1">
      <c r="A7" s="11" t="s">
        <v>4</v>
      </c>
      <c r="B7" s="12"/>
      <c r="C7" s="13"/>
      <c r="D7" s="9">
        <f>SUM(D5+D6)</f>
        <v>703250</v>
      </c>
      <c r="E7" s="32"/>
      <c r="F7" s="10"/>
      <c r="G7" s="2">
        <f>(D7/D4)</f>
        <v>0.97</v>
      </c>
    </row>
    <row r="8" spans="1:14" ht="27" customHeight="1">
      <c r="A8" s="27" t="s">
        <v>3</v>
      </c>
      <c r="B8" s="27"/>
      <c r="C8" s="27"/>
      <c r="D8" s="31">
        <v>21750</v>
      </c>
      <c r="E8" s="31"/>
      <c r="F8" s="31"/>
      <c r="G8" s="2">
        <f>(D8/D4)</f>
        <v>0.03</v>
      </c>
    </row>
    <row r="10" spans="1:14" ht="29.25" customHeight="1">
      <c r="A10" s="24" t="s">
        <v>6</v>
      </c>
      <c r="B10" s="24"/>
      <c r="C10" s="24"/>
      <c r="D10" s="24"/>
      <c r="E10" s="24"/>
      <c r="F10" s="24"/>
      <c r="G10" s="24"/>
      <c r="H10" s="25"/>
      <c r="I10" s="25"/>
      <c r="J10" s="25"/>
      <c r="K10" s="25"/>
      <c r="L10" s="25"/>
      <c r="M10" s="25"/>
    </row>
    <row r="11" spans="1:14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4" ht="31.5" customHeight="1">
      <c r="A12" s="8" t="s">
        <v>11</v>
      </c>
      <c r="B12" s="8"/>
      <c r="C12" s="8"/>
      <c r="D12" s="8" t="s">
        <v>12</v>
      </c>
      <c r="E12" s="8"/>
      <c r="F12" s="8"/>
      <c r="G12" s="8"/>
      <c r="H12" s="8" t="s">
        <v>15</v>
      </c>
      <c r="I12" s="8"/>
      <c r="J12" s="20"/>
      <c r="K12" s="20"/>
      <c r="L12" s="8" t="s">
        <v>10</v>
      </c>
      <c r="M12" s="8"/>
      <c r="N12" s="3" t="s">
        <v>24</v>
      </c>
    </row>
    <row r="13" spans="1:14" ht="28.5" customHeight="1">
      <c r="A13" s="21" t="s">
        <v>7</v>
      </c>
      <c r="B13" s="21"/>
      <c r="C13" s="21"/>
      <c r="D13" s="21" t="s">
        <v>13</v>
      </c>
      <c r="E13" s="21"/>
      <c r="F13" s="21"/>
      <c r="G13" s="21"/>
      <c r="H13" s="21" t="s">
        <v>22</v>
      </c>
      <c r="I13" s="21"/>
      <c r="J13" s="21"/>
      <c r="K13" s="21"/>
      <c r="L13" s="22">
        <f>SUM(D5/D7)</f>
        <v>0.86886597938144328</v>
      </c>
      <c r="M13" s="22"/>
      <c r="N13" s="4">
        <v>140334.25</v>
      </c>
    </row>
    <row r="14" spans="1:14" ht="27.75" customHeight="1">
      <c r="A14" s="21" t="s">
        <v>8</v>
      </c>
      <c r="B14" s="21"/>
      <c r="C14" s="21"/>
      <c r="D14" s="21" t="s">
        <v>14</v>
      </c>
      <c r="E14" s="21"/>
      <c r="F14" s="21"/>
      <c r="G14" s="21"/>
      <c r="H14" s="21" t="s">
        <v>23</v>
      </c>
      <c r="I14" s="21"/>
      <c r="J14" s="21"/>
      <c r="K14" s="21"/>
      <c r="L14" s="23">
        <f>SUM(D6/D7)</f>
        <v>0.1311340206185567</v>
      </c>
      <c r="M14" s="23"/>
    </row>
    <row r="16" spans="1:14" ht="39" customHeight="1">
      <c r="A16" s="16" t="s">
        <v>21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8" spans="1:16" ht="29.25" customHeight="1">
      <c r="A18" s="17" t="s">
        <v>17</v>
      </c>
      <c r="B18" s="17"/>
      <c r="C18" s="17"/>
      <c r="D18" s="17"/>
      <c r="E18" s="17"/>
      <c r="F18" s="17"/>
      <c r="G18" s="17" t="s">
        <v>18</v>
      </c>
      <c r="H18" s="17"/>
      <c r="I18" s="17" t="s">
        <v>16</v>
      </c>
      <c r="J18" s="17"/>
      <c r="K18" s="17"/>
      <c r="L18" s="17"/>
      <c r="M18" s="17"/>
      <c r="N18" s="3" t="s">
        <v>27</v>
      </c>
    </row>
    <row r="19" spans="1:16" ht="28.5" customHeight="1">
      <c r="A19" s="8" t="s">
        <v>7</v>
      </c>
      <c r="B19" s="8"/>
      <c r="C19" s="8"/>
      <c r="D19" s="8"/>
      <c r="E19" s="8"/>
      <c r="F19" s="8"/>
      <c r="G19" s="18">
        <f>SUM(N13*L13)</f>
        <v>121931.65556701031</v>
      </c>
      <c r="H19" s="19"/>
      <c r="I19" s="11" t="s">
        <v>25</v>
      </c>
      <c r="J19" s="12"/>
      <c r="K19" s="12"/>
      <c r="L19" s="12"/>
      <c r="M19" s="13"/>
      <c r="N19" s="5">
        <f>ROUNDDOWN(G19,2)</f>
        <v>121931.65</v>
      </c>
      <c r="O19" t="s">
        <v>28</v>
      </c>
    </row>
    <row r="20" spans="1:16" ht="27.75" customHeight="1">
      <c r="A20" s="8" t="s">
        <v>8</v>
      </c>
      <c r="B20" s="8"/>
      <c r="C20" s="8"/>
      <c r="D20" s="8"/>
      <c r="E20" s="8"/>
      <c r="F20" s="8"/>
      <c r="G20" s="18">
        <f>SUM(N13*L14)</f>
        <v>18402.594432989688</v>
      </c>
      <c r="H20" s="19"/>
      <c r="I20" s="11" t="s">
        <v>26</v>
      </c>
      <c r="J20" s="12"/>
      <c r="K20" s="12"/>
      <c r="L20" s="12"/>
      <c r="M20" s="12"/>
      <c r="N20" s="6">
        <f>SUM(N13-N19)</f>
        <v>18402.600000000006</v>
      </c>
      <c r="O20" s="7">
        <f>SUM(N20+N21)</f>
        <v>22742.830000000005</v>
      </c>
    </row>
    <row r="21" spans="1:16" ht="51" customHeight="1">
      <c r="A21" s="8" t="s">
        <v>19</v>
      </c>
      <c r="B21" s="8"/>
      <c r="C21" s="8"/>
      <c r="D21" s="8"/>
      <c r="E21" s="8"/>
      <c r="F21" s="8"/>
      <c r="G21" s="9">
        <v>4340.2299999999996</v>
      </c>
      <c r="H21" s="10"/>
      <c r="I21" s="14" t="s">
        <v>20</v>
      </c>
      <c r="J21" s="15"/>
      <c r="K21" s="15"/>
      <c r="L21" s="15"/>
      <c r="M21" s="15"/>
      <c r="N21" s="6">
        <f>G21</f>
        <v>4340.2299999999996</v>
      </c>
      <c r="O21" s="7"/>
      <c r="P21" t="s">
        <v>29</v>
      </c>
    </row>
  </sheetData>
  <mergeCells count="40">
    <mergeCell ref="A2:M2"/>
    <mergeCell ref="D4:F4"/>
    <mergeCell ref="D5:F5"/>
    <mergeCell ref="D6:F6"/>
    <mergeCell ref="D8:F8"/>
    <mergeCell ref="D7:F7"/>
    <mergeCell ref="A7:C7"/>
    <mergeCell ref="A3:G3"/>
    <mergeCell ref="A10:M10"/>
    <mergeCell ref="A11:M11"/>
    <mergeCell ref="A4:C4"/>
    <mergeCell ref="A5:C5"/>
    <mergeCell ref="A6:C6"/>
    <mergeCell ref="A8:C8"/>
    <mergeCell ref="A13:C13"/>
    <mergeCell ref="A14:C14"/>
    <mergeCell ref="A12:C12"/>
    <mergeCell ref="D12:G12"/>
    <mergeCell ref="D13:G13"/>
    <mergeCell ref="D14:G14"/>
    <mergeCell ref="H12:K12"/>
    <mergeCell ref="L12:M12"/>
    <mergeCell ref="H13:K13"/>
    <mergeCell ref="H14:K14"/>
    <mergeCell ref="L13:M13"/>
    <mergeCell ref="L14:M14"/>
    <mergeCell ref="I19:M19"/>
    <mergeCell ref="I20:M20"/>
    <mergeCell ref="I21:M21"/>
    <mergeCell ref="A16:M16"/>
    <mergeCell ref="A18:F18"/>
    <mergeCell ref="G18:H18"/>
    <mergeCell ref="I18:M18"/>
    <mergeCell ref="A19:F19"/>
    <mergeCell ref="A20:F20"/>
    <mergeCell ref="A21:F21"/>
    <mergeCell ref="G19:H19"/>
    <mergeCell ref="G20:H20"/>
    <mergeCell ref="G21:H21"/>
    <mergeCell ref="O20:O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Węcławik Piotr</cp:lastModifiedBy>
  <dcterms:created xsi:type="dcterms:W3CDTF">2016-08-09T20:04:56Z</dcterms:created>
  <dcterms:modified xsi:type="dcterms:W3CDTF">2017-02-26T13:28:33Z</dcterms:modified>
</cp:coreProperties>
</file>